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Nastassja\Museo Neltume 2022\AUDIENCIAS\"/>
    </mc:Choice>
  </mc:AlternateContent>
  <xr:revisionPtr revIDLastSave="0" documentId="13_ncr:1_{1EFA1C99-145E-4E76-BD8E-310EBF59DF05}" xr6:coauthVersionLast="47" xr6:coauthVersionMax="47" xr10:uidLastSave="{00000000-0000-0000-0000-000000000000}"/>
  <bookViews>
    <workbookView xWindow="-110" yWindow="-110" windowWidth="19420" windowHeight="10300" firstSheet="4" activeTab="1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3" l="1"/>
  <c r="H21" i="3"/>
  <c r="H16" i="3"/>
  <c r="H21" i="4"/>
  <c r="H16" i="4"/>
  <c r="H11" i="4"/>
  <c r="H21" i="5"/>
  <c r="H16" i="5"/>
  <c r="H11" i="5"/>
  <c r="H21" i="6"/>
  <c r="H16" i="6"/>
  <c r="H11" i="6"/>
  <c r="H21" i="7"/>
  <c r="H16" i="7"/>
  <c r="H11" i="7"/>
  <c r="H21" i="8"/>
  <c r="H16" i="8"/>
  <c r="H11" i="8"/>
  <c r="H21" i="9"/>
  <c r="H16" i="9"/>
  <c r="H11" i="9"/>
  <c r="H21" i="10"/>
  <c r="H16" i="10"/>
  <c r="H11" i="10"/>
  <c r="H21" i="11"/>
  <c r="H16" i="11"/>
  <c r="H11" i="11"/>
  <c r="H21" i="12"/>
  <c r="H16" i="12"/>
  <c r="H11" i="12"/>
  <c r="H21" i="13"/>
  <c r="H16" i="13"/>
  <c r="H11" i="13"/>
  <c r="H30" i="1"/>
  <c r="H26" i="1"/>
  <c r="H21" i="14"/>
  <c r="H16" i="14"/>
  <c r="H11" i="14"/>
  <c r="F37" i="1"/>
  <c r="E37" i="1"/>
  <c r="D37" i="1"/>
  <c r="C37" i="1"/>
  <c r="B37" i="1"/>
  <c r="H33" i="13" l="1"/>
  <c r="H33" i="12"/>
  <c r="H33" i="11"/>
  <c r="H33" i="10"/>
  <c r="H33" i="9"/>
  <c r="H33" i="5"/>
  <c r="H33" i="6"/>
  <c r="H33" i="4"/>
  <c r="H33" i="8"/>
  <c r="H33" i="7"/>
  <c r="H33" i="3"/>
  <c r="H33" i="14"/>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1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1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1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100-000005000000}">
      <text>
        <r>
          <rPr>
            <b/>
            <sz val="9"/>
            <color indexed="81"/>
            <rFont val="Tahoma"/>
            <family val="2"/>
          </rPr>
          <t>Mariapaz Undurraga:</t>
        </r>
        <r>
          <rPr>
            <sz val="9"/>
            <color indexed="81"/>
            <rFont val="Tahoma"/>
            <family val="2"/>
          </rPr>
          <t xml:space="preserve">
escolares, universitarios</t>
        </r>
      </text>
    </comment>
    <comment ref="D22" authorId="0" shapeId="0" xr:uid="{00000000-0006-0000-0100-000006000000}">
      <text>
        <r>
          <rPr>
            <b/>
            <sz val="9"/>
            <color indexed="81"/>
            <rFont val="Tahoma"/>
            <family val="2"/>
          </rPr>
          <t>Mariapaz Undurraga:</t>
        </r>
        <r>
          <rPr>
            <sz val="9"/>
            <color indexed="81"/>
            <rFont val="Tahoma"/>
            <family val="2"/>
          </rPr>
          <t xml:space="preserve">
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b/>
            <sz val="9"/>
            <color indexed="81"/>
            <rFont val="Tahoma"/>
            <family val="2"/>
          </rPr>
          <t>Mariapaz Undurraga:</t>
        </r>
        <r>
          <rPr>
            <sz val="9"/>
            <color indexed="81"/>
            <rFont val="Tahoma"/>
            <family val="2"/>
          </rPr>
          <t xml:space="preserve">
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A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A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A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B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B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B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C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C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C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D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D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D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2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2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2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3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3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3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4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4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4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5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5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5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6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6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6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7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7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7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8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8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8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b/>
            <sz val="9"/>
            <color indexed="81"/>
            <rFont val="Tahoma"/>
            <family val="2"/>
          </rPr>
          <t>Mariapaz Undurraga:</t>
        </r>
        <r>
          <rPr>
            <sz val="9"/>
            <color indexed="81"/>
            <rFont val="Tahoma"/>
            <family val="2"/>
          </rPr>
          <t xml:space="preserve">
Sin atención (visita guida, depto educativo).</t>
        </r>
      </text>
    </comment>
    <comment ref="B17" authorId="0" shapeId="0" xr:uid="{00000000-0006-0000-0900-000002000000}">
      <text>
        <r>
          <rPr>
            <b/>
            <sz val="9"/>
            <color indexed="81"/>
            <rFont val="Tahoma"/>
            <family val="2"/>
          </rPr>
          <t>Mariapaz Undurraga:</t>
        </r>
        <r>
          <rPr>
            <sz val="9"/>
            <color indexed="81"/>
            <rFont val="Tahoma"/>
            <family val="2"/>
          </rPr>
          <t xml:space="preserve">
cantidad de grupos atendidos</t>
        </r>
      </text>
    </comment>
    <comment ref="D17" authorId="0" shapeId="0" xr:uid="{00000000-0006-0000-0900-000003000000}">
      <text>
        <r>
          <rPr>
            <b/>
            <sz val="9"/>
            <color indexed="81"/>
            <rFont val="Tahoma"/>
            <family val="2"/>
          </rPr>
          <t>Mariapaz Undurraga:</t>
        </r>
        <r>
          <rPr>
            <sz val="9"/>
            <color indexed="81"/>
            <rFont val="Tahoma"/>
            <family val="2"/>
          </rPr>
          <t xml:space="preserve">
cantidad de personas</t>
        </r>
      </text>
    </comment>
    <comment ref="F17" authorId="0" shapeId="0" xr:uid="{00000000-0006-0000-0900-000004000000}">
      <text>
        <r>
          <rPr>
            <b/>
            <sz val="9"/>
            <color indexed="81"/>
            <rFont val="Tahoma"/>
            <family val="2"/>
          </rPr>
          <t>Mariapaz Undurraga:</t>
        </r>
        <r>
          <rPr>
            <sz val="9"/>
            <color indexed="81"/>
            <rFont val="Tahoma"/>
            <family val="2"/>
          </rPr>
          <t xml:space="preserve">
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<sst xmlns="http://schemas.openxmlformats.org/spreadsheetml/2006/main" count="517" uniqueCount="63">
  <si>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</si>
  <si>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</si>
  <si>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</si>
  <si>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</si>
  <si>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</si>
  <si>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</si>
  <si>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</si>
  <si>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</si>
  <si>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</si>
  <si>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</si>
  <si>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</si>
  <si>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</si>
  <si>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</si>
  <si>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</si>
  <si>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</si>
  <si>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</si>
  <si>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</si>
  <si>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</si>
  <si>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</si>
  <si>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</si>
  <si>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</si>
  <si>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</si>
  <si>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</si>
  <si>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</si>
  <si>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</si>
  <si>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</si>
  <si>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</si>
  <si>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</si>
  <si>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</si>
  <si>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</si>
  <si>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</si>
  <si>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</si>
  <si>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</si>
  <si>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</si>
  <si>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</si>
  <si>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</si>
  <si>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</si>
  <si>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</si>
  <si>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</si>
  <si>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</si>
  <si>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</si>
  <si>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</si>
  <si>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</si>
  <si>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</si>
  <si>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</si>
  <si>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</si>
  <si>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</si>
  <si>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</si>
  <si>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</si>
  <si>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</si>
  <si>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</si>
  <si>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ENERO</t>
  </si>
  <si>
    <t>febrero</t>
  </si>
  <si>
    <t>marzo</t>
  </si>
  <si>
    <t>abril</t>
  </si>
  <si>
    <t xml:space="preserve">mayo </t>
  </si>
  <si>
    <t>junio</t>
  </si>
  <si>
    <t>MUSEO CCMMN</t>
  </si>
  <si>
    <t>julio</t>
  </si>
  <si>
    <t>agosto</t>
  </si>
  <si>
    <t>septiembre</t>
  </si>
  <si>
    <t>octubre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</si>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</sst>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A16" sqref="A16"/>
    </sheetView>
  </sheetViews>
  <sheetFormatPr baseColWidth="10" defaultRowHeight="14.5" x14ac:dyDescent="0.35"/>
  <cols>
    <col min="1" max="1" width="79.7265625" customWidth="1"/>
  </cols>
  <sheetData>
    <row r="1" spans="1:1" x14ac:dyDescent="0.35">
      <c r="A1" s="54" t="s">
        <v>45</v>
      </c>
    </row>
    <row r="2" spans="1:1" ht="58" x14ac:dyDescent="0.35">
      <c r="A2" s="44" t="s">
        <v>46</v>
      </c>
    </row>
    <row r="3" spans="1:1" x14ac:dyDescent="0.35">
      <c r="A3" t="s">
        <v>47</v>
      </c>
    </row>
    <row r="4" spans="1:1" ht="103.5" customHeight="1" x14ac:dyDescent="0.35">
      <c r="A4" s="43" t="s">
        <v>44</v>
      </c>
    </row>
    <row r="6" spans="1:1" ht="116" x14ac:dyDescent="0.35">
      <c r="A6" s="44" t="s">
        <v>39</v>
      </c>
    </row>
    <row r="8" spans="1:1" ht="96" customHeight="1" x14ac:dyDescent="0.35">
      <c r="A8" s="44" t="s">
        <v>40</v>
      </c>
    </row>
    <row r="10" spans="1:1" ht="116" x14ac:dyDescent="0.35">
      <c r="A10" s="44" t="s">
        <v>41</v>
      </c>
    </row>
    <row r="12" spans="1:1" ht="101.5" x14ac:dyDescent="0.35">
      <c r="A12" s="44" t="s">
        <v>38</v>
      </c>
    </row>
    <row r="14" spans="1:1" ht="43.5" x14ac:dyDescent="0.35">
      <c r="A14" s="44" t="s">
        <v>42</v>
      </c>
    </row>
    <row r="16" spans="1:1" ht="87" x14ac:dyDescent="0.35">
      <c r="A16" s="44" t="s">
        <v>43</v>
      </c>
    </row>
    <row r="18" spans="1:1" x14ac:dyDescent="0.35">
      <c r="A18" t="s">
        <v>48</v>
      </c>
    </row>
    <row r="19" spans="1:1" ht="43.5" x14ac:dyDescent="0.35">
      <c r="A19" s="44" t="s">
        <v>49</v>
      </c>
    </row>
    <row r="20" spans="1:1" x14ac:dyDescent="0.3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topLeftCell="A31" workbookViewId="0">
      <selection activeCell="E37" sqref="E37"/>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1</v>
      </c>
      <c r="C7" s="56" t="s">
        <v>20</v>
      </c>
      <c r="D7" s="57" t="s">
        <v>21</v>
      </c>
      <c r="E7" s="58"/>
      <c r="F7" s="59" t="s">
        <v>59</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116</v>
      </c>
      <c r="H11" s="9">
        <f>B11+D11+F11</f>
        <v>116</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3</v>
      </c>
      <c r="C16" s="58"/>
      <c r="D16" s="60">
        <v>99</v>
      </c>
      <c r="E16" s="63"/>
      <c r="F16" s="60"/>
      <c r="G16" s="15"/>
      <c r="H16" s="8">
        <f>D16+F16</f>
        <v>99</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50</v>
      </c>
      <c r="C21" s="58"/>
      <c r="D21" s="64"/>
      <c r="E21" s="58"/>
      <c r="F21" s="64">
        <v>20</v>
      </c>
      <c r="H21" s="11">
        <f>B21+D21</f>
        <v>50</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4</v>
      </c>
      <c r="C30" s="58"/>
      <c r="D30" s="58"/>
      <c r="E30" s="67"/>
      <c r="F30" s="68"/>
      <c r="G30" s="68"/>
      <c r="H30" s="66">
        <v>6</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285</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670</v>
      </c>
      <c r="C37" s="66">
        <v>6541</v>
      </c>
      <c r="D37" s="66">
        <v>2392</v>
      </c>
      <c r="E37" s="66">
        <v>195</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opLeftCell="A31" workbookViewId="0">
      <selection activeCell="F37" sqref="F37"/>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1</v>
      </c>
      <c r="C7" s="56" t="s">
        <v>20</v>
      </c>
      <c r="D7" s="57" t="s">
        <v>21</v>
      </c>
      <c r="E7" s="58"/>
      <c r="F7" s="59" t="s">
        <v>60</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140</v>
      </c>
      <c r="H11" s="9">
        <f>B11+D11+F11</f>
        <v>140</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2</v>
      </c>
      <c r="C16" s="58"/>
      <c r="D16" s="60">
        <v>20</v>
      </c>
      <c r="E16" s="63"/>
      <c r="F16" s="60"/>
      <c r="G16" s="15"/>
      <c r="H16" s="8">
        <f>D16+F16</f>
        <v>20</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40</v>
      </c>
      <c r="C21" s="58"/>
      <c r="D21" s="64"/>
      <c r="E21" s="58"/>
      <c r="F21" s="64">
        <v>30</v>
      </c>
      <c r="H21" s="11">
        <f>B21+D21</f>
        <v>40</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2</v>
      </c>
      <c r="C30" s="58"/>
      <c r="D30" s="58"/>
      <c r="E30" s="67"/>
      <c r="F30" s="68"/>
      <c r="G30" s="68"/>
      <c r="H30" s="66">
        <v>3</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217</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815</v>
      </c>
      <c r="C37" s="66">
        <v>9482</v>
      </c>
      <c r="D37" s="66">
        <v>1980</v>
      </c>
      <c r="E37" s="66">
        <v>218</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opLeftCell="A28" workbookViewId="0">
      <selection activeCell="E37" sqref="E37"/>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1</v>
      </c>
      <c r="C7" s="56" t="s">
        <v>20</v>
      </c>
      <c r="D7" s="57" t="s">
        <v>21</v>
      </c>
      <c r="E7" s="58"/>
      <c r="F7" s="59" t="s">
        <v>61</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304</v>
      </c>
      <c r="H11" s="9">
        <f>B11+D11+F11</f>
        <v>304</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2</v>
      </c>
      <c r="C16" s="58"/>
      <c r="D16" s="60">
        <v>57</v>
      </c>
      <c r="E16" s="63"/>
      <c r="F16" s="60"/>
      <c r="G16" s="15"/>
      <c r="H16" s="8">
        <f>D16+F16</f>
        <v>57</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36</v>
      </c>
      <c r="C21" s="58"/>
      <c r="D21" s="64"/>
      <c r="E21" s="58"/>
      <c r="F21" s="64">
        <v>30</v>
      </c>
      <c r="H21" s="11">
        <f>B21+D21</f>
        <v>36</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2</v>
      </c>
      <c r="C26" s="58"/>
      <c r="D26" s="58"/>
      <c r="E26" s="58"/>
      <c r="F26" s="58"/>
      <c r="G26" s="58"/>
      <c r="H26" s="65">
        <v>30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3</v>
      </c>
      <c r="C30" s="58"/>
      <c r="D30" s="58"/>
      <c r="E30" s="67"/>
      <c r="F30" s="68"/>
      <c r="G30" s="68"/>
      <c r="H30" s="66">
        <v>10</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437</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833</v>
      </c>
      <c r="C37" s="66">
        <v>7264</v>
      </c>
      <c r="D37" s="66">
        <v>3764</v>
      </c>
      <c r="E37" s="66">
        <v>170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topLeftCell="A31" workbookViewId="0">
      <selection activeCell="E37" sqref="E37"/>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1</v>
      </c>
      <c r="C7" s="56" t="s">
        <v>20</v>
      </c>
      <c r="D7" s="57" t="s">
        <v>21</v>
      </c>
      <c r="E7" s="58"/>
      <c r="F7" s="59"/>
      <c r="G7" s="58"/>
      <c r="H7" s="59"/>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370</v>
      </c>
      <c r="H11" s="9">
        <f>B11+D11+F11</f>
        <v>370</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9</v>
      </c>
      <c r="C16" s="58"/>
      <c r="D16" s="60">
        <v>286</v>
      </c>
      <c r="E16" s="63"/>
      <c r="F16" s="60"/>
      <c r="G16" s="15"/>
      <c r="H16" s="8">
        <f>D16+F16</f>
        <v>286</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30</v>
      </c>
      <c r="C21" s="58"/>
      <c r="D21" s="64"/>
      <c r="E21" s="58"/>
      <c r="F21" s="64">
        <v>20</v>
      </c>
      <c r="H21" s="11">
        <f>B21+D21</f>
        <v>30</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20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3</v>
      </c>
      <c r="C30" s="58"/>
      <c r="D30" s="58"/>
      <c r="E30" s="67"/>
      <c r="F30" s="68"/>
      <c r="G30" s="68"/>
      <c r="H30" s="66">
        <v>3</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709</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855</v>
      </c>
      <c r="C37" s="66">
        <v>13144</v>
      </c>
      <c r="D37" s="66">
        <v>2147</v>
      </c>
      <c r="E37" s="66">
        <v>94</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abSelected="1" topLeftCell="A31" workbookViewId="0">
      <selection activeCell="J39" sqref="J39"/>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1</v>
      </c>
      <c r="C7" s="56" t="s">
        <v>20</v>
      </c>
      <c r="D7" s="57" t="s">
        <v>21</v>
      </c>
      <c r="E7" s="58"/>
      <c r="F7" s="59" t="s">
        <v>62</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69</v>
      </c>
      <c r="H11" s="9">
        <f>B11+D11+F11</f>
        <v>69</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1</v>
      </c>
      <c r="C16" s="58"/>
      <c r="D16" s="60"/>
      <c r="E16" s="63"/>
      <c r="F16" s="60">
        <v>38</v>
      </c>
      <c r="G16" s="15"/>
      <c r="H16" s="8">
        <f>D16+F16</f>
        <v>38</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0</v>
      </c>
      <c r="C21" s="58"/>
      <c r="D21" s="64"/>
      <c r="E21" s="58"/>
      <c r="F21" s="64">
        <v>0</v>
      </c>
      <c r="H21" s="11">
        <f>B21+D21</f>
        <v>0</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3</v>
      </c>
      <c r="C26" s="58"/>
      <c r="D26" s="58"/>
      <c r="E26" s="58"/>
      <c r="F26" s="58"/>
      <c r="G26" s="58"/>
      <c r="H26" s="65">
        <v>300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2</v>
      </c>
      <c r="C30" s="58"/>
      <c r="D30" s="58"/>
      <c r="E30" s="67"/>
      <c r="F30" s="68"/>
      <c r="G30" s="68"/>
      <c r="H30" s="66">
        <v>4</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411</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635</v>
      </c>
      <c r="C37" s="66">
        <v>18057</v>
      </c>
      <c r="D37" s="66">
        <v>2344</v>
      </c>
      <c r="E37" s="66">
        <v>93</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1" workbookViewId="0">
      <selection activeCell="H11" sqref="H11"/>
    </sheetView>
  </sheetViews>
  <sheetFormatPr baseColWidth="10" defaultRowHeight="14.5" x14ac:dyDescent="0.35"/>
  <cols>
    <col min="1" max="1" width="4.26953125" customWidth="1"/>
    <col min="2" max="3" width="13.26953125" customWidth="1"/>
    <col min="6" max="6" width="13.1796875" customWidth="1"/>
    <col min="8" max="8" width="12.5429687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12" t="s">
        <v>1</v>
      </c>
      <c r="C7" s="13" t="s">
        <v>20</v>
      </c>
      <c r="D7" s="14" t="s">
        <v>21</v>
      </c>
      <c r="H7" s="3"/>
    </row>
    <row r="8" spans="2:8" x14ac:dyDescent="0.35">
      <c r="B8" s="76" t="s">
        <v>2</v>
      </c>
      <c r="C8" s="77"/>
      <c r="F8" s="17"/>
      <c r="H8" s="5" t="s">
        <v>4</v>
      </c>
    </row>
    <row r="9" spans="2:8" x14ac:dyDescent="0.35">
      <c r="B9" s="78" t="s">
        <v>37</v>
      </c>
      <c r="C9" s="79"/>
      <c r="D9" s="79"/>
      <c r="E9" s="79"/>
      <c r="H9" s="25"/>
    </row>
    <row r="10" spans="2:8" ht="15" thickBot="1" x14ac:dyDescent="0.4">
      <c r="B10" s="7"/>
      <c r="H10" s="25"/>
    </row>
    <row r="11" spans="2:8" ht="15" thickBot="1" x14ac:dyDescent="0.4">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2633</v>
      </c>
      <c r="H11" s="9">
        <f>B11+D11+F11</f>
        <v>2633</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8">
        <f>enero!B16+febrero!B16+marzo!B16+abril!B16+mayo!B16+junio!B16+julio!B16+agosto!B16+septiembre!B16+octubre!B16+noviembre!B16+diciembre!B16</f>
        <v>30</v>
      </c>
      <c r="D16" s="8">
        <f>enero!D16+febrero!D16+marzo!D16+abril!D16+mayo!D16+junio!D16+julio!D16+agosto!D16+septiembre!D16+octubre!D16+noviembre!D16+diciembre!D16</f>
        <v>560</v>
      </c>
      <c r="E16" s="15"/>
      <c r="F16" s="8">
        <f>enero!F16+febrero!F16+marzo!F16+abril!F16+mayo!F16+junio!F16+julio!F16+agosto!F16+septiembre!F16+octubre!F16+noviembre!F16+diciembre!F16</f>
        <v>227</v>
      </c>
      <c r="G16" s="15"/>
      <c r="H16" s="8">
        <f>D16+F16</f>
        <v>787</v>
      </c>
    </row>
    <row r="17" spans="2:8" ht="39" x14ac:dyDescent="0.35">
      <c r="B17" s="28" t="s">
        <v>10</v>
      </c>
      <c r="D17" s="51" t="s">
        <v>11</v>
      </c>
      <c r="E17" s="45"/>
      <c r="F17" s="51"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8">
        <f>enero!B21+febrero!B21+marzo!B21+abril!B21+mayo!B21+junio!B21+julio!B21+agosto!B21+septiembre!B21+octubre!B21+noviembre!B21+diciembre!B21</f>
        <v>162</v>
      </c>
      <c r="D21" s="8">
        <f>enero!D21+febrero!D21+marzo!D21+abril!D21+mayo!D21+junio!D21+julio!D21+agosto!D21+septiembre!D21+octubre!D21+noviembre!D21+diciembre!D21</f>
        <v>27</v>
      </c>
      <c r="F21" s="8">
        <f>enero!F21+febrero!F21+marzo!F21+abril!F21+mayo!F21+junio!F21+julio!F21+agosto!F21+septiembre!F21+octubre!F21+noviembre!F21+diciembre!F21</f>
        <v>119</v>
      </c>
      <c r="H21" s="11">
        <f>D21+B21</f>
        <v>189</v>
      </c>
    </row>
    <row r="22" spans="2:8" ht="26" x14ac:dyDescent="0.35">
      <c r="B22" s="4" t="s">
        <v>15</v>
      </c>
      <c r="C22" s="18"/>
      <c r="D22" s="24" t="s">
        <v>16</v>
      </c>
      <c r="E22" s="18"/>
      <c r="F22" s="24" t="s">
        <v>17</v>
      </c>
      <c r="G22" s="24"/>
      <c r="H22" s="52"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8">
        <f>enero!B26+febrero!B26+marzo!B26+abril!B26+mayo!B26+junio!B26+julio!B26+agosto!B26+septiembre!B26+octubre!B26+noviembre!B26+diciembre!B26</f>
        <v>18</v>
      </c>
      <c r="H26" s="8">
        <f>enero!H26+febrero!H26+marzo!H26+abril!H26+mayo!H26+junio!H26+julio!H26+agosto!H26+septiembre!H26+octubre!H26+noviembre!H26+diciembre!H26</f>
        <v>714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8">
        <f>enero!B30+febrero!B30+marzo!B30+abril!B30+mayo!B30+junio!B30+julio!B30+agosto!B30+septiembre!B30+octubre!B30+noviembre!B30+diciembre!B30</f>
        <v>38</v>
      </c>
      <c r="E30" s="26"/>
      <c r="F30" s="27"/>
      <c r="G30" s="27"/>
      <c r="H30" s="8">
        <f>enero!H30+febrero!H30+marzo!H30+abril!H30+mayo!H30+junio!H30+julio!H30+agosto!H30+septiembre!H30+octubre!H30+noviembre!H30+diciembre!H30</f>
        <v>58</v>
      </c>
    </row>
    <row r="31" spans="2:8" ht="52.5" x14ac:dyDescent="0.35">
      <c r="B31" s="30" t="s">
        <v>26</v>
      </c>
      <c r="D31" s="26"/>
      <c r="E31" s="27"/>
      <c r="F31" s="31"/>
      <c r="G31" s="27"/>
      <c r="H31" s="32"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4381</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8">
        <f>enero!B37+febrero!B37+marzo!B37+abril!B37+mayo!B37+junio!B37+julio!B37+agosto!B37+septiembre!B37+octubre!B37+noviembre!B37+diciembre!B37</f>
        <v>7938</v>
      </c>
      <c r="C37" s="8">
        <f>enero!C37+febrero!C37+marzo!C37+abril!C37+mayo!C37+junio!C37+julio!C37+agosto!C37+septiembre!C37+octubre!C37+noviembre!C37+diciembre!C37</f>
        <v>110009</v>
      </c>
      <c r="D37" s="8">
        <f>enero!D37+febrero!D37+marzo!D37+abril!D37+mayo!D37+junio!D37+julio!D37+agosto!D37+septiembre!D37+octubre!D37+noviembre!D37+diciembre!D37</f>
        <v>18814</v>
      </c>
      <c r="E37" s="8">
        <f>enero!E37+febrero!E37+marzo!E37+abril!E37+mayo!E37+junio!E37+julio!E37+agosto!E37+septiembre!E37+octubre!E37+noviembre!E37+diciembre!E37</f>
        <v>810</v>
      </c>
      <c r="F37" s="8">
        <f>enero!F37+febrero!F37+marzo!F37+abril!F37+mayo!F37+junio!F37+julio!F37+agosto!F37+septiembre!F37+octubre!F37+noviembre!F37+diciembre!F37</f>
        <v>0</v>
      </c>
      <c r="G37" s="24"/>
      <c r="H37" s="25"/>
    </row>
    <row r="38" spans="2:8" ht="91" x14ac:dyDescent="0.35">
      <c r="B38" s="46" t="s">
        <v>32</v>
      </c>
      <c r="C38" s="26" t="s">
        <v>33</v>
      </c>
      <c r="D38" s="26" t="s">
        <v>34</v>
      </c>
      <c r="E38" s="26" t="s">
        <v>35</v>
      </c>
      <c r="F38" s="26"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workbookViewId="0">
      <selection activeCell="I23" sqref="I23"/>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51</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224</v>
      </c>
      <c r="H11" s="9">
        <f>B11+D11+F11</f>
        <v>224</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2</v>
      </c>
      <c r="C16" s="58"/>
      <c r="D16" s="60">
        <v>0</v>
      </c>
      <c r="E16" s="63"/>
      <c r="F16" s="60">
        <v>20</v>
      </c>
      <c r="G16" s="15"/>
      <c r="H16" s="8">
        <f>D16+F16</f>
        <v>20</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0</v>
      </c>
      <c r="C21" s="58"/>
      <c r="D21" s="64">
        <v>2</v>
      </c>
      <c r="E21" s="58"/>
      <c r="F21" s="64">
        <v>1</v>
      </c>
      <c r="H21" s="11">
        <f>B21+D21</f>
        <v>2</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0</v>
      </c>
      <c r="C26" s="58"/>
      <c r="D26" s="58"/>
      <c r="E26" s="58"/>
      <c r="F26" s="58"/>
      <c r="G26" s="58"/>
      <c r="H26" s="65">
        <v>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3</v>
      </c>
      <c r="C30" s="58"/>
      <c r="D30" s="58"/>
      <c r="E30" s="67"/>
      <c r="F30" s="68"/>
      <c r="G30" s="68"/>
      <c r="H30" s="66">
        <v>3</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249</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492</v>
      </c>
      <c r="C37" s="66">
        <v>2144</v>
      </c>
      <c r="D37" s="66">
        <v>387</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16" workbookViewId="0">
      <selection activeCell="K25" sqref="K25"/>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52</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666</v>
      </c>
      <c r="H11" s="9">
        <f>B11+D11+F11</f>
        <v>666</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1</v>
      </c>
      <c r="C16" s="58"/>
      <c r="D16" s="60"/>
      <c r="E16" s="63"/>
      <c r="F16" s="60">
        <v>60</v>
      </c>
      <c r="G16" s="15"/>
      <c r="H16" s="8">
        <f>D16+F16</f>
        <v>60</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5</v>
      </c>
      <c r="C21" s="58"/>
      <c r="D21" s="64">
        <v>7</v>
      </c>
      <c r="E21" s="58"/>
      <c r="F21" s="64">
        <v>5</v>
      </c>
      <c r="H21" s="11">
        <f>B21+D21</f>
        <v>12</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3</v>
      </c>
      <c r="C26" s="58"/>
      <c r="D26" s="58"/>
      <c r="E26" s="58"/>
      <c r="F26" s="58"/>
      <c r="G26" s="58"/>
      <c r="H26" s="65">
        <v>200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10</v>
      </c>
      <c r="C30" s="58"/>
      <c r="D30" s="58"/>
      <c r="E30" s="67"/>
      <c r="F30" s="68"/>
      <c r="G30" s="68"/>
      <c r="H30" s="66">
        <v>10</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948</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629</v>
      </c>
      <c r="C37" s="66">
        <v>1279</v>
      </c>
      <c r="D37" s="66">
        <v>316</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13" workbookViewId="0">
      <selection activeCell="J26" sqref="J26"/>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53</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127</v>
      </c>
      <c r="H11" s="9">
        <f>B11+D11+F11</f>
        <v>127</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2</v>
      </c>
      <c r="C16" s="58"/>
      <c r="D16" s="60">
        <v>30</v>
      </c>
      <c r="E16" s="63"/>
      <c r="F16" s="60">
        <v>10</v>
      </c>
      <c r="G16" s="15"/>
      <c r="H16" s="8">
        <f>D16+F16</f>
        <v>40</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v>1</v>
      </c>
      <c r="C21" s="58"/>
      <c r="D21" s="64">
        <v>5</v>
      </c>
      <c r="E21" s="58"/>
      <c r="F21" s="64">
        <v>1</v>
      </c>
      <c r="H21" s="11">
        <f>B21+D21</f>
        <v>6</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2</v>
      </c>
      <c r="C30" s="58"/>
      <c r="D30" s="58"/>
      <c r="E30" s="67"/>
      <c r="F30" s="68"/>
      <c r="G30" s="68"/>
      <c r="H30" s="66">
        <v>2</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189</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693</v>
      </c>
      <c r="C37" s="66">
        <v>10036</v>
      </c>
      <c r="D37" s="66">
        <v>834</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2" workbookViewId="0">
      <selection activeCell="J22" sqref="J22"/>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54</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59</v>
      </c>
      <c r="H11" s="9">
        <f>B11+D11+F11</f>
        <v>59</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2</v>
      </c>
      <c r="C16" s="58"/>
      <c r="D16" s="60">
        <v>14</v>
      </c>
      <c r="E16" s="63"/>
      <c r="F16" s="60">
        <v>15</v>
      </c>
      <c r="G16" s="15"/>
      <c r="H16" s="8">
        <f>D16+F16</f>
        <v>29</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c r="C21" s="58"/>
      <c r="D21" s="64">
        <v>3</v>
      </c>
      <c r="E21" s="58"/>
      <c r="F21" s="64">
        <v>5</v>
      </c>
      <c r="H21" s="11">
        <f>B21+D21</f>
        <v>3</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1</v>
      </c>
      <c r="C30" s="58"/>
      <c r="D30" s="58"/>
      <c r="E30" s="67"/>
      <c r="F30" s="68"/>
      <c r="G30" s="68"/>
      <c r="H30" s="66">
        <v>1</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106</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546</v>
      </c>
      <c r="C37" s="66">
        <v>2723</v>
      </c>
      <c r="D37" s="66">
        <v>323</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13" workbookViewId="0">
      <selection activeCell="F21" sqref="F21"/>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55</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241</v>
      </c>
      <c r="H11" s="9">
        <f>B11+D11+F11</f>
        <v>241</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4</v>
      </c>
      <c r="C16" s="58"/>
      <c r="D16" s="60">
        <v>43</v>
      </c>
      <c r="E16" s="63"/>
      <c r="F16" s="60">
        <v>60</v>
      </c>
      <c r="G16" s="15"/>
      <c r="H16" s="8">
        <f>D16+F16</f>
        <v>103</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c r="C21" s="58"/>
      <c r="D21" s="64">
        <v>3</v>
      </c>
      <c r="E21" s="58"/>
      <c r="F21" s="64">
        <v>3</v>
      </c>
      <c r="H21" s="11">
        <f>B21+D21</f>
        <v>3</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3</v>
      </c>
      <c r="C26" s="58"/>
      <c r="D26" s="58"/>
      <c r="E26" s="58"/>
      <c r="F26" s="58"/>
      <c r="G26" s="58"/>
      <c r="H26" s="65">
        <v>80</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4</v>
      </c>
      <c r="C30" s="58"/>
      <c r="D30" s="58"/>
      <c r="E30" s="67"/>
      <c r="F30" s="68"/>
      <c r="G30" s="68"/>
      <c r="H30" s="66">
        <v>4</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431</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590</v>
      </c>
      <c r="C37" s="66">
        <v>12798</v>
      </c>
      <c r="D37" s="66">
        <v>998</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7" workbookViewId="0">
      <selection activeCell="K20" sqref="K20"/>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56</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123</v>
      </c>
      <c r="H11" s="9">
        <f>B11+D11+F11</f>
        <v>123</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1</v>
      </c>
      <c r="C16" s="58"/>
      <c r="D16" s="60">
        <v>11</v>
      </c>
      <c r="E16" s="63"/>
      <c r="F16" s="60">
        <v>15</v>
      </c>
      <c r="G16" s="15"/>
      <c r="H16" s="8">
        <f>D16+F16</f>
        <v>26</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c r="C21" s="58"/>
      <c r="D21" s="64">
        <v>2</v>
      </c>
      <c r="E21" s="58"/>
      <c r="F21" s="64">
        <v>3</v>
      </c>
      <c r="H21" s="11">
        <f>B21+D21</f>
        <v>2</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2</v>
      </c>
      <c r="C30" s="58"/>
      <c r="D30" s="58"/>
      <c r="E30" s="67"/>
      <c r="F30" s="68"/>
      <c r="G30" s="68"/>
      <c r="H30" s="66">
        <v>2</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167</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584</v>
      </c>
      <c r="C37" s="66">
        <v>18858</v>
      </c>
      <c r="D37" s="66">
        <v>1404</v>
      </c>
      <c r="E37" s="66">
        <v>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31" workbookViewId="0">
      <selection activeCell="I17" sqref="I17"/>
    </sheetView>
  </sheetViews>
  <sheetFormatPr baseColWidth="10" defaultRowHeight="14.5" x14ac:dyDescent="0.35"/>
  <cols>
    <col min="1" max="1" width="4.26953125" customWidth="1"/>
    <col min="2" max="3" width="13.26953125" customWidth="1"/>
    <col min="6" max="6" width="13.54296875" customWidth="1"/>
    <col min="8" max="8" width="13.453125" customWidth="1"/>
  </cols>
  <sheetData>
    <row r="2" spans="2:8" x14ac:dyDescent="0.35">
      <c r="B2" s="69" t="s">
        <v>0</v>
      </c>
      <c r="C2" s="69"/>
      <c r="D2" s="69"/>
      <c r="E2" s="69"/>
      <c r="F2" s="69"/>
      <c r="G2" s="69"/>
      <c r="H2" s="69"/>
    </row>
    <row r="3" spans="2:8" x14ac:dyDescent="0.35">
      <c r="B3" s="70" t="s">
        <v>19</v>
      </c>
      <c r="C3" s="70"/>
      <c r="D3" s="70"/>
      <c r="E3" s="70"/>
      <c r="F3" s="70"/>
      <c r="G3" s="70"/>
      <c r="H3" s="70"/>
    </row>
    <row r="4" spans="2:8" ht="15" thickBot="1" x14ac:dyDescent="0.4"/>
    <row r="5" spans="2:8" x14ac:dyDescent="0.35">
      <c r="B5" s="23"/>
      <c r="C5" s="1"/>
      <c r="D5" s="1"/>
      <c r="E5" s="1"/>
      <c r="F5" s="1"/>
      <c r="G5" s="1"/>
      <c r="H5" s="2"/>
    </row>
    <row r="6" spans="2:8" ht="15" thickBot="1" x14ac:dyDescent="0.4">
      <c r="B6" s="73" t="s">
        <v>24</v>
      </c>
      <c r="C6" s="74"/>
      <c r="D6" s="75"/>
      <c r="H6" s="25"/>
    </row>
    <row r="7" spans="2:8" ht="21.75" customHeight="1" thickBot="1" x14ac:dyDescent="0.4">
      <c r="B7" s="55" t="s">
        <v>57</v>
      </c>
      <c r="C7" s="56" t="s">
        <v>20</v>
      </c>
      <c r="D7" s="57" t="s">
        <v>21</v>
      </c>
      <c r="E7" s="58"/>
      <c r="F7" s="59" t="s">
        <v>58</v>
      </c>
      <c r="G7" s="58"/>
      <c r="H7" s="59">
        <v>2022</v>
      </c>
    </row>
    <row r="8" spans="2:8" x14ac:dyDescent="0.35">
      <c r="B8" s="76" t="s">
        <v>2</v>
      </c>
      <c r="C8" s="77"/>
      <c r="F8" s="17" t="s">
        <v>3</v>
      </c>
      <c r="H8" s="5" t="s">
        <v>4</v>
      </c>
    </row>
    <row r="9" spans="2:8" x14ac:dyDescent="0.35">
      <c r="B9" s="78" t="s">
        <v>37</v>
      </c>
      <c r="C9" s="79"/>
      <c r="D9" s="79"/>
      <c r="E9" s="79"/>
      <c r="H9" s="25"/>
    </row>
    <row r="10" spans="2:8" ht="15" thickBot="1" x14ac:dyDescent="0.4">
      <c r="B10" s="7"/>
      <c r="H10" s="25"/>
    </row>
    <row r="11" spans="2:8" ht="15" thickBot="1" x14ac:dyDescent="0.4">
      <c r="B11" s="60"/>
      <c r="C11" s="61"/>
      <c r="D11" s="62"/>
      <c r="E11" s="58"/>
      <c r="F11" s="60">
        <v>194</v>
      </c>
      <c r="H11" s="9">
        <f>B11+D11+F11</f>
        <v>194</v>
      </c>
    </row>
    <row r="12" spans="2:8" ht="26" x14ac:dyDescent="0.35">
      <c r="B12" s="10" t="s">
        <v>5</v>
      </c>
      <c r="D12" s="15" t="s">
        <v>6</v>
      </c>
      <c r="F12" s="24" t="s">
        <v>7</v>
      </c>
      <c r="H12" s="29" t="s">
        <v>8</v>
      </c>
    </row>
    <row r="13" spans="2:8" x14ac:dyDescent="0.35">
      <c r="B13" s="4"/>
      <c r="H13" s="25"/>
    </row>
    <row r="14" spans="2:8" x14ac:dyDescent="0.35">
      <c r="B14" s="78" t="s">
        <v>9</v>
      </c>
      <c r="C14" s="79"/>
      <c r="D14" s="79"/>
      <c r="E14" s="79"/>
      <c r="H14" s="25"/>
    </row>
    <row r="15" spans="2:8" ht="15" thickBot="1" x14ac:dyDescent="0.4">
      <c r="B15" s="4"/>
      <c r="H15" s="25"/>
    </row>
    <row r="16" spans="2:8" ht="15" thickBot="1" x14ac:dyDescent="0.4">
      <c r="B16" s="60">
        <v>1</v>
      </c>
      <c r="C16" s="58"/>
      <c r="D16" s="60"/>
      <c r="E16" s="63"/>
      <c r="F16" s="60">
        <v>9</v>
      </c>
      <c r="G16" s="15"/>
      <c r="H16" s="8">
        <f>D16+F16</f>
        <v>9</v>
      </c>
    </row>
    <row r="17" spans="2:8" ht="26" x14ac:dyDescent="0.35">
      <c r="B17" s="49" t="s">
        <v>10</v>
      </c>
      <c r="D17" s="50" t="s">
        <v>11</v>
      </c>
      <c r="E17" s="45"/>
      <c r="F17" s="50" t="s">
        <v>12</v>
      </c>
      <c r="G17" s="45"/>
      <c r="H17" s="29" t="s">
        <v>13</v>
      </c>
    </row>
    <row r="18" spans="2:8" x14ac:dyDescent="0.35">
      <c r="B18" s="6" t="s">
        <v>14</v>
      </c>
      <c r="H18" s="25"/>
    </row>
    <row r="19" spans="2:8" x14ac:dyDescent="0.35">
      <c r="B19" s="78" t="s">
        <v>22</v>
      </c>
      <c r="C19" s="79"/>
      <c r="D19" s="79"/>
      <c r="E19" s="79"/>
      <c r="H19" s="25"/>
    </row>
    <row r="20" spans="2:8" ht="15" thickBot="1" x14ac:dyDescent="0.4">
      <c r="B20" s="4"/>
      <c r="H20" s="25"/>
    </row>
    <row r="21" spans="2:8" ht="15" thickBot="1" x14ac:dyDescent="0.4">
      <c r="B21" s="64"/>
      <c r="C21" s="58"/>
      <c r="D21" s="64">
        <v>5</v>
      </c>
      <c r="E21" s="58"/>
      <c r="F21" s="64">
        <v>1</v>
      </c>
      <c r="H21" s="11">
        <f>B21+D21</f>
        <v>5</v>
      </c>
    </row>
    <row r="22" spans="2:8" ht="26" x14ac:dyDescent="0.35">
      <c r="B22" s="23" t="s">
        <v>15</v>
      </c>
      <c r="C22" s="18"/>
      <c r="D22" s="1" t="s">
        <v>16</v>
      </c>
      <c r="E22" s="18"/>
      <c r="F22" s="1" t="s">
        <v>17</v>
      </c>
      <c r="G22" s="15"/>
      <c r="H22" s="29" t="s">
        <v>18</v>
      </c>
    </row>
    <row r="23" spans="2:8" x14ac:dyDescent="0.35">
      <c r="B23" s="16"/>
      <c r="C23" s="18"/>
      <c r="D23" s="24"/>
      <c r="E23" s="18"/>
      <c r="F23" s="24"/>
      <c r="G23" s="24"/>
      <c r="H23" s="19"/>
    </row>
    <row r="24" spans="2:8" x14ac:dyDescent="0.35">
      <c r="B24" s="78" t="s">
        <v>29</v>
      </c>
      <c r="C24" s="79"/>
      <c r="D24" s="79"/>
      <c r="E24" s="79"/>
      <c r="F24" s="79"/>
      <c r="G24" s="79"/>
      <c r="H24" s="80"/>
    </row>
    <row r="25" spans="2:8" ht="15" thickBot="1" x14ac:dyDescent="0.4">
      <c r="B25" s="4"/>
      <c r="H25" s="25"/>
    </row>
    <row r="26" spans="2:8" ht="15" thickBot="1" x14ac:dyDescent="0.4">
      <c r="B26" s="60">
        <v>1</v>
      </c>
      <c r="C26" s="58"/>
      <c r="D26" s="58"/>
      <c r="E26" s="58"/>
      <c r="F26" s="58"/>
      <c r="G26" s="58"/>
      <c r="H26" s="65">
        <v>14</v>
      </c>
    </row>
    <row r="27" spans="2:8" ht="52" x14ac:dyDescent="0.35">
      <c r="B27" s="28" t="s">
        <v>25</v>
      </c>
      <c r="G27" s="27"/>
      <c r="H27" s="29" t="s">
        <v>27</v>
      </c>
    </row>
    <row r="28" spans="2:8" x14ac:dyDescent="0.35">
      <c r="B28" s="78" t="s">
        <v>30</v>
      </c>
      <c r="C28" s="79"/>
      <c r="D28" s="79"/>
      <c r="E28" s="79"/>
      <c r="F28" s="79"/>
      <c r="G28" s="79"/>
      <c r="H28" s="80"/>
    </row>
    <row r="29" spans="2:8" ht="15" thickBot="1" x14ac:dyDescent="0.4">
      <c r="B29" s="28"/>
      <c r="E29" s="26"/>
      <c r="F29" s="27"/>
      <c r="G29" s="27"/>
      <c r="H29" s="29"/>
    </row>
    <row r="30" spans="2:8" ht="15" thickBot="1" x14ac:dyDescent="0.4">
      <c r="B30" s="66">
        <v>2</v>
      </c>
      <c r="C30" s="58"/>
      <c r="D30" s="58"/>
      <c r="E30" s="67"/>
      <c r="F30" s="68"/>
      <c r="G30" s="68"/>
      <c r="H30" s="66">
        <v>10</v>
      </c>
    </row>
    <row r="31" spans="2:8" ht="52" x14ac:dyDescent="0.35">
      <c r="B31" s="30" t="s">
        <v>26</v>
      </c>
      <c r="D31" s="26"/>
      <c r="E31" s="27"/>
      <c r="F31" s="31"/>
      <c r="G31" s="27"/>
      <c r="H31" s="53" t="s">
        <v>28</v>
      </c>
    </row>
    <row r="32" spans="2:8" ht="15" thickBot="1" x14ac:dyDescent="0.4">
      <c r="B32" s="33"/>
      <c r="C32" s="34"/>
      <c r="D32" s="34"/>
      <c r="E32" s="34"/>
      <c r="F32" s="34"/>
      <c r="G32" s="34"/>
      <c r="H32" s="35"/>
    </row>
    <row r="33" spans="2:8" ht="25.5" customHeight="1" thickBot="1" x14ac:dyDescent="0.4">
      <c r="B33" s="71" t="s">
        <v>23</v>
      </c>
      <c r="C33" s="72"/>
      <c r="D33" s="72"/>
      <c r="E33" s="20"/>
      <c r="F33" s="20"/>
      <c r="G33" s="21"/>
      <c r="H33" s="22">
        <f>H11+H16+H21+H26+H30</f>
        <v>232</v>
      </c>
    </row>
    <row r="34" spans="2:8" ht="15" thickBot="1" x14ac:dyDescent="0.4"/>
    <row r="35" spans="2:8" x14ac:dyDescent="0.35">
      <c r="B35" s="36" t="s">
        <v>31</v>
      </c>
      <c r="C35" s="37"/>
      <c r="D35" s="37"/>
      <c r="E35" s="37"/>
      <c r="F35" s="37"/>
      <c r="G35" s="37"/>
      <c r="H35" s="38"/>
    </row>
    <row r="36" spans="2:8" ht="15" thickBot="1" x14ac:dyDescent="0.4">
      <c r="B36" s="39"/>
      <c r="H36" s="40"/>
    </row>
    <row r="37" spans="2:8" ht="15" thickBot="1" x14ac:dyDescent="0.4">
      <c r="B37" s="66">
        <v>596</v>
      </c>
      <c r="C37" s="66">
        <v>7683</v>
      </c>
      <c r="D37" s="66">
        <v>1925</v>
      </c>
      <c r="E37" s="66">
        <v>40</v>
      </c>
      <c r="F37" s="66">
        <v>0</v>
      </c>
      <c r="G37" s="39"/>
      <c r="H37" s="40"/>
    </row>
    <row r="38" spans="2:8" ht="91" x14ac:dyDescent="0.35">
      <c r="B38" s="48" t="s">
        <v>32</v>
      </c>
      <c r="C38" s="47" t="s">
        <v>33</v>
      </c>
      <c r="D38" s="47" t="s">
        <v>34</v>
      </c>
      <c r="E38" s="47" t="s">
        <v>35</v>
      </c>
      <c r="F38" s="47" t="s">
        <v>36</v>
      </c>
      <c r="G38" s="26"/>
      <c r="H38" s="29"/>
    </row>
    <row r="39" spans="2:8" ht="15" thickBot="1" x14ac:dyDescent="0.4">
      <c r="B39" s="41"/>
      <c r="C39" s="34"/>
      <c r="D39" s="34"/>
      <c r="E39" s="34"/>
      <c r="F39" s="34"/>
      <c r="G39" s="34"/>
      <c r="H39" s="42"/>
    </row>
    <row r="41" spans="2:8" x14ac:dyDescent="0.35">
      <c r="B41" s="27"/>
    </row>
  </sheetData>
  <sheetProtection password="CDBE" sheet="1" objects="1" scenarios="1"/>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nastassja nicole mancilla ivaca</cp:lastModifiedBy>
  <dcterms:created xsi:type="dcterms:W3CDTF">2021-01-13T15:14:22Z</dcterms:created>
  <dcterms:modified xsi:type="dcterms:W3CDTF">2023-01-26T20:24:52Z</dcterms:modified>
</cp:coreProperties>
</file>